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<sst xmlns="http://schemas.openxmlformats.org/spreadsheetml/2006/main" count="172" uniqueCount="105">
  <si>
    <t>玉溪市易门县2025年事业单位公开招聘工作人员拟聘用人员公示</t>
  </si>
  <si>
    <t>序号</t>
  </si>
  <si>
    <t>准考证号</t>
  </si>
  <si>
    <t>报考单位</t>
  </si>
  <si>
    <t>报考岗位及代码</t>
  </si>
  <si>
    <t>真实姓名</t>
  </si>
  <si>
    <t>性别</t>
  </si>
  <si>
    <t>笔试成绩</t>
  </si>
  <si>
    <t>笔试成绩百分制</t>
  </si>
  <si>
    <t>笔试成绩折合50%</t>
  </si>
  <si>
    <t>专业技能测试成绩</t>
  </si>
  <si>
    <t>专业技能测试成绩折合50%</t>
  </si>
  <si>
    <t>综合成绩</t>
  </si>
  <si>
    <t>名次</t>
  </si>
  <si>
    <t>4253042402017</t>
  </si>
  <si>
    <t>易门县第一中学</t>
  </si>
  <si>
    <r>
      <rPr>
        <sz val="12"/>
        <color rgb="FF000000"/>
        <rFont val="方正仿宋_GBK"/>
        <charset val="134"/>
      </rPr>
      <t>高中语文教师</t>
    </r>
    <r>
      <rPr>
        <sz val="12"/>
        <color rgb="FF000000"/>
        <rFont val="Times New Roman"/>
        <charset val="0"/>
      </rPr>
      <t>15304007021001001</t>
    </r>
  </si>
  <si>
    <t>李偲琪</t>
  </si>
  <si>
    <t>女</t>
  </si>
  <si>
    <t>1</t>
  </si>
  <si>
    <t>4253042400226</t>
  </si>
  <si>
    <r>
      <rPr>
        <sz val="12"/>
        <color rgb="FF000000"/>
        <rFont val="方正仿宋_GBK"/>
        <charset val="134"/>
      </rPr>
      <t>高中思想政治教师</t>
    </r>
    <r>
      <rPr>
        <sz val="12"/>
        <color rgb="FF000000"/>
        <rFont val="Times New Roman"/>
        <charset val="0"/>
      </rPr>
      <t>15304007021001002</t>
    </r>
  </si>
  <si>
    <t>孙思源</t>
  </si>
  <si>
    <t>4253042401120</t>
  </si>
  <si>
    <r>
      <rPr>
        <sz val="12"/>
        <color rgb="FF000000"/>
        <rFont val="方正仿宋_GBK"/>
        <charset val="134"/>
      </rPr>
      <t>高中地理教师</t>
    </r>
    <r>
      <rPr>
        <sz val="12"/>
        <color rgb="FF000000"/>
        <rFont val="Times New Roman"/>
        <charset val="0"/>
      </rPr>
      <t>15304007021001003</t>
    </r>
  </si>
  <si>
    <t>潘蕊蝶</t>
  </si>
  <si>
    <t>4253042401005</t>
  </si>
  <si>
    <r>
      <rPr>
        <sz val="12"/>
        <rFont val="方正仿宋_GBK"/>
        <charset val="134"/>
      </rPr>
      <t>高中物理教师（男）</t>
    </r>
    <r>
      <rPr>
        <sz val="12"/>
        <rFont val="Times New Roman"/>
        <charset val="0"/>
      </rPr>
      <t>15304007021001004</t>
    </r>
  </si>
  <si>
    <t>胡子著</t>
  </si>
  <si>
    <t>男</t>
  </si>
  <si>
    <t>4253042401714</t>
  </si>
  <si>
    <r>
      <rPr>
        <sz val="12"/>
        <color rgb="FF000000"/>
        <rFont val="方正仿宋_GBK"/>
        <charset val="134"/>
      </rPr>
      <t>高中物理教师（女）</t>
    </r>
    <r>
      <rPr>
        <sz val="12"/>
        <color rgb="FF000000"/>
        <rFont val="Times New Roman"/>
        <charset val="0"/>
      </rPr>
      <t>15304007021001005</t>
    </r>
  </si>
  <si>
    <t>黄登兰</t>
  </si>
  <si>
    <t>4253042401406</t>
  </si>
  <si>
    <r>
      <rPr>
        <sz val="12"/>
        <rFont val="方正仿宋_GBK"/>
        <charset val="134"/>
      </rPr>
      <t>高中信息技术教师</t>
    </r>
    <r>
      <rPr>
        <sz val="12"/>
        <rFont val="Times New Roman"/>
        <charset val="0"/>
      </rPr>
      <t>15304007021001006</t>
    </r>
  </si>
  <si>
    <t>吴兴华</t>
  </si>
  <si>
    <t>4253042401524</t>
  </si>
  <si>
    <r>
      <rPr>
        <sz val="12"/>
        <color rgb="FF000000"/>
        <rFont val="方正仿宋_GBK"/>
        <charset val="134"/>
      </rPr>
      <t>高中通用技术教师</t>
    </r>
    <r>
      <rPr>
        <sz val="12"/>
        <color rgb="FF000000"/>
        <rFont val="Times New Roman"/>
        <charset val="0"/>
      </rPr>
      <t>15304007021001007</t>
    </r>
  </si>
  <si>
    <t>杨淅</t>
  </si>
  <si>
    <t>4253042402616</t>
  </si>
  <si>
    <r>
      <rPr>
        <sz val="12"/>
        <color rgb="FF000000"/>
        <rFont val="方正仿宋_GBK"/>
        <charset val="134"/>
      </rPr>
      <t>高中体育与健康教师</t>
    </r>
    <r>
      <rPr>
        <sz val="12"/>
        <color rgb="FF000000"/>
        <rFont val="Times New Roman"/>
        <charset val="0"/>
      </rPr>
      <t>15304007021001008</t>
    </r>
  </si>
  <si>
    <t>沐文辉</t>
  </si>
  <si>
    <t>4253042500828</t>
  </si>
  <si>
    <r>
      <rPr>
        <sz val="12"/>
        <color rgb="FF000000"/>
        <rFont val="方正仿宋_GBK"/>
        <charset val="134"/>
      </rPr>
      <t>初中信息技术教师</t>
    </r>
    <r>
      <rPr>
        <sz val="12"/>
        <color rgb="FF000000"/>
        <rFont val="Times New Roman"/>
        <charset val="0"/>
      </rPr>
      <t>15304007021001009</t>
    </r>
  </si>
  <si>
    <t>吉舒冉</t>
  </si>
  <si>
    <t>4253042501204</t>
  </si>
  <si>
    <t>易门县教育体育系统</t>
  </si>
  <si>
    <r>
      <rPr>
        <sz val="12"/>
        <color rgb="FF000000"/>
        <rFont val="方正仿宋_GBK"/>
        <charset val="134"/>
      </rPr>
      <t>初中历史教师（男）</t>
    </r>
    <r>
      <rPr>
        <sz val="12"/>
        <color rgb="FF000000"/>
        <rFont val="Times New Roman"/>
        <charset val="0"/>
      </rPr>
      <t>15304007021002001</t>
    </r>
  </si>
  <si>
    <t>武映辉</t>
  </si>
  <si>
    <t>4253042501918</t>
  </si>
  <si>
    <r>
      <rPr>
        <sz val="12"/>
        <rFont val="方正仿宋_GBK"/>
        <charset val="134"/>
      </rPr>
      <t>初中历史教师（女）</t>
    </r>
    <r>
      <rPr>
        <sz val="12"/>
        <rFont val="Times New Roman"/>
        <charset val="0"/>
      </rPr>
      <t>15304007021002002</t>
    </r>
  </si>
  <si>
    <t>许彭琳</t>
  </si>
  <si>
    <t>4253042502425</t>
  </si>
  <si>
    <t>易门县六街中学</t>
  </si>
  <si>
    <r>
      <rPr>
        <sz val="12"/>
        <color rgb="FF000000"/>
        <rFont val="方正仿宋_GBK"/>
        <charset val="134"/>
      </rPr>
      <t>初中化学教师</t>
    </r>
    <r>
      <rPr>
        <sz val="12"/>
        <color rgb="FF000000"/>
        <rFont val="Times New Roman"/>
        <charset val="0"/>
      </rPr>
      <t>15304007021003001</t>
    </r>
  </si>
  <si>
    <t>高倩</t>
  </si>
  <si>
    <t>4253042500830</t>
  </si>
  <si>
    <t>易门县小街中学</t>
  </si>
  <si>
    <r>
      <rPr>
        <sz val="12"/>
        <color rgb="FF000000"/>
        <rFont val="方正仿宋_GBK"/>
        <charset val="134"/>
      </rPr>
      <t>初中道德与法治教师</t>
    </r>
    <r>
      <rPr>
        <sz val="12"/>
        <color rgb="FF000000"/>
        <rFont val="Times New Roman"/>
        <charset val="0"/>
      </rPr>
      <t>15304007021004001</t>
    </r>
  </si>
  <si>
    <t>孙璐瑶</t>
  </si>
  <si>
    <t>4153042202804</t>
  </si>
  <si>
    <r>
      <rPr>
        <sz val="12"/>
        <color rgb="FF000000"/>
        <rFont val="方正仿宋_GBK"/>
        <charset val="134"/>
      </rPr>
      <t>小学心理健康教育教师（男）</t>
    </r>
    <r>
      <rPr>
        <sz val="12"/>
        <color rgb="FF000000"/>
        <rFont val="Times New Roman"/>
        <charset val="0"/>
      </rPr>
      <t>15304007021002003</t>
    </r>
  </si>
  <si>
    <t>余思圜</t>
  </si>
  <si>
    <t>4153042202722</t>
  </si>
  <si>
    <r>
      <rPr>
        <sz val="12"/>
        <color rgb="FF000000"/>
        <rFont val="方正仿宋_GBK"/>
        <charset val="134"/>
      </rPr>
      <t>小学心理健康教育教师（女）</t>
    </r>
    <r>
      <rPr>
        <sz val="12"/>
        <color rgb="FF000000"/>
        <rFont val="Times New Roman"/>
        <charset val="0"/>
      </rPr>
      <t>15304007021002004</t>
    </r>
  </si>
  <si>
    <t>苏萍</t>
  </si>
  <si>
    <t>4153042200719</t>
  </si>
  <si>
    <r>
      <rPr>
        <sz val="12"/>
        <color rgb="FF000000"/>
        <rFont val="方正仿宋_GBK"/>
        <charset val="134"/>
      </rPr>
      <t>小学语文教师（男）</t>
    </r>
    <r>
      <rPr>
        <sz val="12"/>
        <color rgb="FF000000"/>
        <rFont val="Times New Roman"/>
        <charset val="0"/>
      </rPr>
      <t>15304007021002005</t>
    </r>
  </si>
  <si>
    <t>瓦铮</t>
  </si>
  <si>
    <t>4153042201317</t>
  </si>
  <si>
    <t>张荣泉</t>
  </si>
  <si>
    <t>2</t>
  </si>
  <si>
    <t>4153042200511</t>
  </si>
  <si>
    <r>
      <rPr>
        <sz val="12"/>
        <color rgb="FF000000"/>
        <rFont val="方正仿宋_GBK"/>
        <charset val="134"/>
      </rPr>
      <t>小学语文教师（女）</t>
    </r>
    <r>
      <rPr>
        <sz val="12"/>
        <color rgb="FF000000"/>
        <rFont val="Times New Roman"/>
        <charset val="0"/>
      </rPr>
      <t>15304007021002006</t>
    </r>
  </si>
  <si>
    <t>吴子萱</t>
  </si>
  <si>
    <t>4153042201524</t>
  </si>
  <si>
    <t>李洋</t>
  </si>
  <si>
    <t>4153042200620</t>
  </si>
  <si>
    <r>
      <rPr>
        <sz val="12"/>
        <rFont val="方正仿宋_GBK"/>
        <charset val="134"/>
      </rPr>
      <t>小学数学教师（男）</t>
    </r>
    <r>
      <rPr>
        <sz val="12"/>
        <rFont val="Times New Roman"/>
        <charset val="0"/>
      </rPr>
      <t>15304007021002007</t>
    </r>
  </si>
  <si>
    <t>秀天祥</t>
  </si>
  <si>
    <t>4153042200418</t>
  </si>
  <si>
    <t>普庆杰</t>
  </si>
  <si>
    <t>4153042202528</t>
  </si>
  <si>
    <r>
      <rPr>
        <sz val="12"/>
        <color rgb="FF000000"/>
        <rFont val="方正仿宋_GBK"/>
        <charset val="134"/>
      </rPr>
      <t>小学数学教师（女）</t>
    </r>
    <r>
      <rPr>
        <sz val="12"/>
        <color rgb="FF000000"/>
        <rFont val="Times New Roman"/>
        <charset val="0"/>
      </rPr>
      <t>15304007021002008</t>
    </r>
  </si>
  <si>
    <t>罗涵</t>
  </si>
  <si>
    <t>4153042201829</t>
  </si>
  <si>
    <t>柳晓丽</t>
  </si>
  <si>
    <t>4153042201121</t>
  </si>
  <si>
    <t>易门县铜厂乡中心小学</t>
  </si>
  <si>
    <r>
      <t>小学美术教师</t>
    </r>
    <r>
      <rPr>
        <sz val="12"/>
        <rFont val="Times New Roman"/>
        <charset val="0"/>
      </rPr>
      <t>15304007021005001</t>
    </r>
  </si>
  <si>
    <t>王鸿玉</t>
  </si>
  <si>
    <t>4153042200430</t>
  </si>
  <si>
    <t>易门县龙泉街道中心幼儿园</t>
  </si>
  <si>
    <r>
      <rPr>
        <sz val="12"/>
        <color rgb="FF000000"/>
        <rFont val="方正仿宋_GBK"/>
        <charset val="134"/>
      </rPr>
      <t>幼儿园教师</t>
    </r>
    <r>
      <rPr>
        <sz val="12"/>
        <color rgb="FF000000"/>
        <rFont val="Times New Roman"/>
        <charset val="0"/>
      </rPr>
      <t>15304007021006001</t>
    </r>
  </si>
  <si>
    <t>刘烁</t>
  </si>
  <si>
    <t>4153042201607</t>
  </si>
  <si>
    <t>施可悦</t>
  </si>
  <si>
    <t>4153042202017</t>
  </si>
  <si>
    <t>易门县六街街道中心小学</t>
  </si>
  <si>
    <r>
      <rPr>
        <sz val="12"/>
        <rFont val="方正仿宋_GBK"/>
        <charset val="134"/>
      </rPr>
      <t>小学教师（定向岗位）</t>
    </r>
    <r>
      <rPr>
        <sz val="12"/>
        <rFont val="Times New Roman"/>
        <charset val="0"/>
      </rPr>
      <t>15304007021007001</t>
    </r>
  </si>
  <si>
    <t>李星</t>
  </si>
  <si>
    <t>4153042200125</t>
  </si>
  <si>
    <t>易门县浦贝乡中心小学</t>
  </si>
  <si>
    <r>
      <rPr>
        <sz val="12"/>
        <color indexed="8"/>
        <rFont val="方正仿宋_GBK"/>
        <charset val="134"/>
      </rPr>
      <t>小学体育与健康教师（定向岗位）</t>
    </r>
    <r>
      <rPr>
        <sz val="12"/>
        <color indexed="8"/>
        <rFont val="Times New Roman"/>
        <charset val="0"/>
      </rPr>
      <t>15304007021008001</t>
    </r>
  </si>
  <si>
    <t>黄钰善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</si>
</sst>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0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rgb="FF000000"/>
      <name val="Times New Roman"/>
      <charset val="0"/>
    </font>
    <font>
      <sz val="11"/>
      <name val="Times New Roman"/>
      <charset val="0"/>
    </font>
    <font>
      <sz val="11"/>
      <name val="方正仿宋_GBK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O3" sqref="O3"/>
    </sheetView>
  </sheetViews>
  <sheetFormatPr defaultColWidth="16" defaultRowHeight="12.75"/>
  <cols>
    <col min="1" max="1" width="5.25" style="1" customWidth="1"/>
    <col min="2" max="2" width="14.375" style="1" customWidth="1"/>
    <col min="3" max="3" width="10.625" style="4" customWidth="1"/>
    <col min="4" max="4" width="18.25" style="1" customWidth="1"/>
    <col min="5" max="5" width="8.375" style="1" customWidth="1"/>
    <col min="6" max="6" width="4.75" style="1" customWidth="1"/>
    <col min="7" max="8" width="8.375" style="5" customWidth="1"/>
    <col min="9" max="9" width="11.9666666666667" style="6" customWidth="1"/>
    <col min="10" max="10" width="9.75" style="7" customWidth="1"/>
    <col min="11" max="11" width="13.675" style="7" customWidth="1"/>
    <col min="12" max="12" width="16.625" style="6" customWidth="1"/>
    <col min="13" max="13" width="9.875" style="8" customWidth="1"/>
    <col min="14" max="16384" width="16" style="1"/>
  </cols>
  <sheetData>
    <row r="1" s="1" customFormat="1" ht="33" customHeight="1" spans="1:13">
      <c r="A1" s="9" t="s">
        <v>0</v>
      </c>
      <c r="B1" s="10"/>
      <c r="C1" s="11"/>
      <c r="D1" s="10"/>
      <c r="E1" s="12"/>
      <c r="F1" s="12"/>
      <c r="G1" s="13"/>
      <c r="H1" s="13"/>
      <c r="I1" s="40"/>
      <c r="J1" s="41"/>
      <c r="K1" s="41"/>
      <c r="L1" s="40"/>
      <c r="M1" s="42"/>
    </row>
    <row r="2" s="2" customFormat="1" ht="28.5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43" t="s">
        <v>9</v>
      </c>
      <c r="J2" s="44" t="s">
        <v>10</v>
      </c>
      <c r="K2" s="44" t="s">
        <v>11</v>
      </c>
      <c r="L2" s="43" t="s">
        <v>12</v>
      </c>
      <c r="M2" s="45" t="s">
        <v>13</v>
      </c>
    </row>
    <row r="3" s="3" customFormat="1" ht="50" customHeight="1" spans="1:13">
      <c r="A3" s="16">
        <v>1</v>
      </c>
      <c r="B3" s="17" t="s">
        <v>14</v>
      </c>
      <c r="C3" s="18" t="s">
        <v>15</v>
      </c>
      <c r="D3" s="19" t="s">
        <v>16</v>
      </c>
      <c r="E3" s="20" t="s">
        <v>17</v>
      </c>
      <c r="F3" s="20" t="s">
        <v>18</v>
      </c>
      <c r="G3" s="21">
        <v>193.5</v>
      </c>
      <c r="H3" s="22">
        <f t="shared" ref="H3:H30" si="0">ROUND(G3/3,2)</f>
        <v>64.5</v>
      </c>
      <c r="I3" s="46">
        <f t="shared" ref="I3:I30" si="1">(H3/2)</f>
        <v>32.25</v>
      </c>
      <c r="J3" s="47">
        <v>87.2</v>
      </c>
      <c r="K3" s="48">
        <f t="shared" ref="K3:K30" si="2">J3*0.5</f>
        <v>43.6</v>
      </c>
      <c r="L3" s="46">
        <f t="shared" ref="L3:L30" si="3">SUM(I3+K3)</f>
        <v>75.85</v>
      </c>
      <c r="M3" s="49" t="s">
        <v>19</v>
      </c>
    </row>
    <row r="4" s="3" customFormat="1" ht="50" customHeight="1" spans="1:13">
      <c r="A4" s="16">
        <v>2</v>
      </c>
      <c r="B4" s="17" t="s">
        <v>20</v>
      </c>
      <c r="C4" s="23" t="s">
        <v>15</v>
      </c>
      <c r="D4" s="19" t="s">
        <v>21</v>
      </c>
      <c r="E4" s="20" t="s">
        <v>22</v>
      </c>
      <c r="F4" s="20" t="s">
        <v>18</v>
      </c>
      <c r="G4" s="22">
        <v>203.5</v>
      </c>
      <c r="H4" s="22">
        <f t="shared" si="0"/>
        <v>67.83</v>
      </c>
      <c r="I4" s="46">
        <f t="shared" si="1"/>
        <v>33.915</v>
      </c>
      <c r="J4" s="47">
        <v>85.8</v>
      </c>
      <c r="K4" s="48">
        <f t="shared" si="2"/>
        <v>42.9</v>
      </c>
      <c r="L4" s="46">
        <f t="shared" si="3"/>
        <v>76.815</v>
      </c>
      <c r="M4" s="49" t="s">
        <v>19</v>
      </c>
    </row>
    <row r="5" s="3" customFormat="1" ht="50" customHeight="1" spans="1:13">
      <c r="A5" s="16">
        <v>3</v>
      </c>
      <c r="B5" s="17" t="s">
        <v>23</v>
      </c>
      <c r="C5" s="23" t="s">
        <v>15</v>
      </c>
      <c r="D5" s="19" t="s">
        <v>24</v>
      </c>
      <c r="E5" s="20" t="s">
        <v>25</v>
      </c>
      <c r="F5" s="20" t="s">
        <v>18</v>
      </c>
      <c r="G5" s="22">
        <v>197</v>
      </c>
      <c r="H5" s="22">
        <f t="shared" si="0"/>
        <v>65.67</v>
      </c>
      <c r="I5" s="46">
        <f t="shared" si="1"/>
        <v>32.835</v>
      </c>
      <c r="J5" s="47">
        <v>88.6</v>
      </c>
      <c r="K5" s="48">
        <f t="shared" si="2"/>
        <v>44.3</v>
      </c>
      <c r="L5" s="46">
        <f t="shared" si="3"/>
        <v>77.135</v>
      </c>
      <c r="M5" s="49" t="s">
        <v>19</v>
      </c>
    </row>
    <row r="6" s="3" customFormat="1" ht="50" customHeight="1" spans="1:13">
      <c r="A6" s="16">
        <v>4</v>
      </c>
      <c r="B6" s="17" t="s">
        <v>26</v>
      </c>
      <c r="C6" s="23" t="s">
        <v>15</v>
      </c>
      <c r="D6" s="24" t="s">
        <v>27</v>
      </c>
      <c r="E6" s="20" t="s">
        <v>28</v>
      </c>
      <c r="F6" s="20" t="s">
        <v>29</v>
      </c>
      <c r="G6" s="21">
        <v>174</v>
      </c>
      <c r="H6" s="22">
        <f t="shared" si="0"/>
        <v>58</v>
      </c>
      <c r="I6" s="46">
        <f t="shared" si="1"/>
        <v>29</v>
      </c>
      <c r="J6" s="50">
        <v>84</v>
      </c>
      <c r="K6" s="48">
        <f t="shared" si="2"/>
        <v>42</v>
      </c>
      <c r="L6" s="51">
        <f t="shared" si="3"/>
        <v>71</v>
      </c>
      <c r="M6" s="49" t="s">
        <v>19</v>
      </c>
    </row>
    <row r="7" s="3" customFormat="1" ht="50" customHeight="1" spans="1:13">
      <c r="A7" s="16">
        <v>5</v>
      </c>
      <c r="B7" s="17" t="s">
        <v>30</v>
      </c>
      <c r="C7" s="23" t="s">
        <v>15</v>
      </c>
      <c r="D7" s="19" t="s">
        <v>31</v>
      </c>
      <c r="E7" s="20" t="s">
        <v>32</v>
      </c>
      <c r="F7" s="20" t="s">
        <v>18</v>
      </c>
      <c r="G7" s="22">
        <v>181.5</v>
      </c>
      <c r="H7" s="22">
        <f t="shared" si="0"/>
        <v>60.5</v>
      </c>
      <c r="I7" s="46">
        <f t="shared" si="1"/>
        <v>30.25</v>
      </c>
      <c r="J7" s="47">
        <v>88</v>
      </c>
      <c r="K7" s="48">
        <f t="shared" si="2"/>
        <v>44</v>
      </c>
      <c r="L7" s="46">
        <f t="shared" si="3"/>
        <v>74.25</v>
      </c>
      <c r="M7" s="49" t="s">
        <v>19</v>
      </c>
    </row>
    <row r="8" s="3" customFormat="1" ht="50" customHeight="1" spans="1:13">
      <c r="A8" s="16">
        <v>6</v>
      </c>
      <c r="B8" s="64" t="s">
        <v>33</v>
      </c>
      <c r="C8" s="23" t="s">
        <v>15</v>
      </c>
      <c r="D8" s="25" t="s">
        <v>34</v>
      </c>
      <c r="E8" s="20" t="s">
        <v>35</v>
      </c>
      <c r="F8" s="20" t="s">
        <v>18</v>
      </c>
      <c r="G8" s="21">
        <v>193.5</v>
      </c>
      <c r="H8" s="22">
        <f t="shared" si="0"/>
        <v>64.5</v>
      </c>
      <c r="I8" s="46">
        <f t="shared" si="1"/>
        <v>32.25</v>
      </c>
      <c r="J8" s="52">
        <v>87</v>
      </c>
      <c r="K8" s="48">
        <f t="shared" si="2"/>
        <v>43.5</v>
      </c>
      <c r="L8" s="51">
        <f t="shared" si="3"/>
        <v>75.75</v>
      </c>
      <c r="M8" s="49" t="s">
        <v>19</v>
      </c>
    </row>
    <row r="9" s="3" customFormat="1" ht="50" customHeight="1" spans="1:13">
      <c r="A9" s="16">
        <v>7</v>
      </c>
      <c r="B9" s="17" t="s">
        <v>36</v>
      </c>
      <c r="C9" s="23" t="s">
        <v>15</v>
      </c>
      <c r="D9" s="19" t="s">
        <v>37</v>
      </c>
      <c r="E9" s="20" t="s">
        <v>38</v>
      </c>
      <c r="F9" s="20" t="s">
        <v>18</v>
      </c>
      <c r="G9" s="22">
        <v>199.5</v>
      </c>
      <c r="H9" s="22">
        <f t="shared" si="0"/>
        <v>66.5</v>
      </c>
      <c r="I9" s="46">
        <f t="shared" si="1"/>
        <v>33.25</v>
      </c>
      <c r="J9" s="53">
        <v>85.8</v>
      </c>
      <c r="K9" s="48">
        <f t="shared" si="2"/>
        <v>42.9</v>
      </c>
      <c r="L9" s="46">
        <f t="shared" si="3"/>
        <v>76.15</v>
      </c>
      <c r="M9" s="49" t="s">
        <v>19</v>
      </c>
    </row>
    <row r="10" s="3" customFormat="1" ht="50" customHeight="1" spans="1:13">
      <c r="A10" s="16">
        <v>8</v>
      </c>
      <c r="B10" s="17" t="s">
        <v>39</v>
      </c>
      <c r="C10" s="23" t="s">
        <v>15</v>
      </c>
      <c r="D10" s="19" t="s">
        <v>40</v>
      </c>
      <c r="E10" s="20" t="s">
        <v>41</v>
      </c>
      <c r="F10" s="20" t="s">
        <v>29</v>
      </c>
      <c r="G10" s="22">
        <v>187</v>
      </c>
      <c r="H10" s="22">
        <f t="shared" si="0"/>
        <v>62.33</v>
      </c>
      <c r="I10" s="46">
        <f t="shared" si="1"/>
        <v>31.165</v>
      </c>
      <c r="J10" s="53">
        <v>89.4</v>
      </c>
      <c r="K10" s="48">
        <f t="shared" si="2"/>
        <v>44.7</v>
      </c>
      <c r="L10" s="46">
        <f t="shared" si="3"/>
        <v>75.865</v>
      </c>
      <c r="M10" s="49" t="s">
        <v>19</v>
      </c>
    </row>
    <row r="11" s="3" customFormat="1" ht="50" customHeight="1" spans="1:13">
      <c r="A11" s="16">
        <v>9</v>
      </c>
      <c r="B11" s="17" t="s">
        <v>42</v>
      </c>
      <c r="C11" s="26" t="s">
        <v>15</v>
      </c>
      <c r="D11" s="27" t="s">
        <v>43</v>
      </c>
      <c r="E11" s="20" t="s">
        <v>44</v>
      </c>
      <c r="F11" s="20" t="s">
        <v>18</v>
      </c>
      <c r="G11" s="22">
        <v>189.5</v>
      </c>
      <c r="H11" s="22">
        <f t="shared" si="0"/>
        <v>63.17</v>
      </c>
      <c r="I11" s="46">
        <f t="shared" si="1"/>
        <v>31.585</v>
      </c>
      <c r="J11" s="54">
        <v>88.8</v>
      </c>
      <c r="K11" s="48">
        <f t="shared" si="2"/>
        <v>44.4</v>
      </c>
      <c r="L11" s="46">
        <f t="shared" si="3"/>
        <v>75.985</v>
      </c>
      <c r="M11" s="49" t="s">
        <v>19</v>
      </c>
    </row>
    <row r="12" s="3" customFormat="1" ht="50" customHeight="1" spans="1:13">
      <c r="A12" s="16">
        <v>10</v>
      </c>
      <c r="B12" s="17" t="s">
        <v>45</v>
      </c>
      <c r="C12" s="26" t="s">
        <v>46</v>
      </c>
      <c r="D12" s="27" t="s">
        <v>47</v>
      </c>
      <c r="E12" s="20" t="s">
        <v>48</v>
      </c>
      <c r="F12" s="20" t="s">
        <v>29</v>
      </c>
      <c r="G12" s="22">
        <v>194</v>
      </c>
      <c r="H12" s="22">
        <f t="shared" si="0"/>
        <v>64.67</v>
      </c>
      <c r="I12" s="46">
        <f t="shared" si="1"/>
        <v>32.335</v>
      </c>
      <c r="J12" s="54">
        <v>84.4</v>
      </c>
      <c r="K12" s="48">
        <f t="shared" si="2"/>
        <v>42.2</v>
      </c>
      <c r="L12" s="46">
        <f t="shared" si="3"/>
        <v>74.535</v>
      </c>
      <c r="M12" s="49" t="s">
        <v>19</v>
      </c>
    </row>
    <row r="13" s="3" customFormat="1" ht="50" customHeight="1" spans="1:13">
      <c r="A13" s="16">
        <v>11</v>
      </c>
      <c r="B13" s="17" t="s">
        <v>49</v>
      </c>
      <c r="C13" s="25" t="s">
        <v>46</v>
      </c>
      <c r="D13" s="25" t="s">
        <v>50</v>
      </c>
      <c r="E13" s="20" t="s">
        <v>51</v>
      </c>
      <c r="F13" s="20" t="s">
        <v>18</v>
      </c>
      <c r="G13" s="21">
        <v>185.5</v>
      </c>
      <c r="H13" s="22">
        <f t="shared" si="0"/>
        <v>61.83</v>
      </c>
      <c r="I13" s="46">
        <f t="shared" si="1"/>
        <v>30.915</v>
      </c>
      <c r="J13" s="55">
        <v>87.8</v>
      </c>
      <c r="K13" s="48">
        <f t="shared" si="2"/>
        <v>43.9</v>
      </c>
      <c r="L13" s="51">
        <f t="shared" si="3"/>
        <v>74.815</v>
      </c>
      <c r="M13" s="49" t="s">
        <v>19</v>
      </c>
    </row>
    <row r="14" s="3" customFormat="1" ht="50" customHeight="1" spans="1:13">
      <c r="A14" s="16">
        <v>12</v>
      </c>
      <c r="B14" s="17" t="s">
        <v>52</v>
      </c>
      <c r="C14" s="26" t="s">
        <v>53</v>
      </c>
      <c r="D14" s="27" t="s">
        <v>54</v>
      </c>
      <c r="E14" s="20" t="s">
        <v>55</v>
      </c>
      <c r="F14" s="20" t="s">
        <v>18</v>
      </c>
      <c r="G14" s="21">
        <v>185.5</v>
      </c>
      <c r="H14" s="22">
        <f t="shared" si="0"/>
        <v>61.83</v>
      </c>
      <c r="I14" s="46">
        <f t="shared" si="1"/>
        <v>30.915</v>
      </c>
      <c r="J14" s="54">
        <v>90.8</v>
      </c>
      <c r="K14" s="48">
        <f t="shared" si="2"/>
        <v>45.4</v>
      </c>
      <c r="L14" s="46">
        <f t="shared" si="3"/>
        <v>76.315</v>
      </c>
      <c r="M14" s="49" t="s">
        <v>19</v>
      </c>
    </row>
    <row r="15" s="3" customFormat="1" ht="50" customHeight="1" spans="1:13">
      <c r="A15" s="16">
        <v>13</v>
      </c>
      <c r="B15" s="17" t="s">
        <v>56</v>
      </c>
      <c r="C15" s="26" t="s">
        <v>57</v>
      </c>
      <c r="D15" s="27" t="s">
        <v>58</v>
      </c>
      <c r="E15" s="20" t="s">
        <v>59</v>
      </c>
      <c r="F15" s="20" t="s">
        <v>18</v>
      </c>
      <c r="G15" s="22">
        <v>171</v>
      </c>
      <c r="H15" s="22">
        <f t="shared" si="0"/>
        <v>57</v>
      </c>
      <c r="I15" s="46">
        <f t="shared" si="1"/>
        <v>28.5</v>
      </c>
      <c r="J15" s="54">
        <v>87.6</v>
      </c>
      <c r="K15" s="48">
        <f t="shared" si="2"/>
        <v>43.8</v>
      </c>
      <c r="L15" s="46">
        <f t="shared" si="3"/>
        <v>72.3</v>
      </c>
      <c r="M15" s="49" t="s">
        <v>19</v>
      </c>
    </row>
    <row r="16" s="3" customFormat="1" ht="50" customHeight="1" spans="1:13">
      <c r="A16" s="16">
        <v>14</v>
      </c>
      <c r="B16" s="17" t="s">
        <v>60</v>
      </c>
      <c r="C16" s="26" t="s">
        <v>46</v>
      </c>
      <c r="D16" s="27" t="s">
        <v>61</v>
      </c>
      <c r="E16" s="20" t="s">
        <v>62</v>
      </c>
      <c r="F16" s="20" t="s">
        <v>29</v>
      </c>
      <c r="G16" s="22">
        <v>171.5</v>
      </c>
      <c r="H16" s="22">
        <f t="shared" si="0"/>
        <v>57.17</v>
      </c>
      <c r="I16" s="46">
        <f t="shared" si="1"/>
        <v>28.585</v>
      </c>
      <c r="J16" s="54">
        <v>84.4</v>
      </c>
      <c r="K16" s="48">
        <f t="shared" si="2"/>
        <v>42.2</v>
      </c>
      <c r="L16" s="46">
        <f t="shared" si="3"/>
        <v>70.785</v>
      </c>
      <c r="M16" s="49" t="s">
        <v>19</v>
      </c>
    </row>
    <row r="17" s="3" customFormat="1" ht="50" customHeight="1" spans="1:13">
      <c r="A17" s="16">
        <v>15</v>
      </c>
      <c r="B17" s="17" t="s">
        <v>63</v>
      </c>
      <c r="C17" s="26" t="s">
        <v>46</v>
      </c>
      <c r="D17" s="27" t="s">
        <v>64</v>
      </c>
      <c r="E17" s="20" t="s">
        <v>65</v>
      </c>
      <c r="F17" s="20" t="s">
        <v>18</v>
      </c>
      <c r="G17" s="22">
        <v>145.5</v>
      </c>
      <c r="H17" s="22">
        <f t="shared" si="0"/>
        <v>48.5</v>
      </c>
      <c r="I17" s="46">
        <f t="shared" si="1"/>
        <v>24.25</v>
      </c>
      <c r="J17" s="54">
        <v>86.3</v>
      </c>
      <c r="K17" s="48">
        <f t="shared" si="2"/>
        <v>43.15</v>
      </c>
      <c r="L17" s="46">
        <f t="shared" si="3"/>
        <v>67.4</v>
      </c>
      <c r="M17" s="49" t="s">
        <v>19</v>
      </c>
    </row>
    <row r="18" s="3" customFormat="1" ht="50" customHeight="1" spans="1:13">
      <c r="A18" s="16">
        <v>16</v>
      </c>
      <c r="B18" s="17" t="s">
        <v>66</v>
      </c>
      <c r="C18" s="26" t="s">
        <v>46</v>
      </c>
      <c r="D18" s="27" t="s">
        <v>67</v>
      </c>
      <c r="E18" s="20" t="s">
        <v>68</v>
      </c>
      <c r="F18" s="20" t="s">
        <v>29</v>
      </c>
      <c r="G18" s="22">
        <v>169</v>
      </c>
      <c r="H18" s="22">
        <f t="shared" si="0"/>
        <v>56.33</v>
      </c>
      <c r="I18" s="46">
        <f t="shared" si="1"/>
        <v>28.165</v>
      </c>
      <c r="J18" s="54">
        <v>84.8</v>
      </c>
      <c r="K18" s="48">
        <f t="shared" si="2"/>
        <v>42.4</v>
      </c>
      <c r="L18" s="46">
        <f t="shared" si="3"/>
        <v>70.565</v>
      </c>
      <c r="M18" s="49" t="s">
        <v>19</v>
      </c>
    </row>
    <row r="19" s="3" customFormat="1" ht="50" customHeight="1" spans="1:13">
      <c r="A19" s="16">
        <v>17</v>
      </c>
      <c r="B19" s="17" t="s">
        <v>69</v>
      </c>
      <c r="C19" s="16"/>
      <c r="D19" s="16"/>
      <c r="E19" s="20" t="s">
        <v>70</v>
      </c>
      <c r="F19" s="20" t="s">
        <v>29</v>
      </c>
      <c r="G19" s="22">
        <v>150</v>
      </c>
      <c r="H19" s="22">
        <f t="shared" si="0"/>
        <v>50</v>
      </c>
      <c r="I19" s="46">
        <f t="shared" si="1"/>
        <v>25</v>
      </c>
      <c r="J19" s="54">
        <v>81.6</v>
      </c>
      <c r="K19" s="48">
        <f t="shared" si="2"/>
        <v>40.8</v>
      </c>
      <c r="L19" s="46">
        <f t="shared" si="3"/>
        <v>65.8</v>
      </c>
      <c r="M19" s="49" t="s">
        <v>71</v>
      </c>
    </row>
    <row r="20" s="3" customFormat="1" ht="50" customHeight="1" spans="1:13">
      <c r="A20" s="16">
        <v>18</v>
      </c>
      <c r="B20" s="17" t="s">
        <v>72</v>
      </c>
      <c r="C20" s="23" t="s">
        <v>46</v>
      </c>
      <c r="D20" s="19" t="s">
        <v>73</v>
      </c>
      <c r="E20" s="20" t="s">
        <v>74</v>
      </c>
      <c r="F20" s="20" t="s">
        <v>18</v>
      </c>
      <c r="G20" s="22">
        <v>201</v>
      </c>
      <c r="H20" s="22">
        <f t="shared" si="0"/>
        <v>67</v>
      </c>
      <c r="I20" s="46">
        <f t="shared" si="1"/>
        <v>33.5</v>
      </c>
      <c r="J20" s="54">
        <v>89.6</v>
      </c>
      <c r="K20" s="48">
        <f t="shared" si="2"/>
        <v>44.8</v>
      </c>
      <c r="L20" s="46">
        <f t="shared" si="3"/>
        <v>78.3</v>
      </c>
      <c r="M20" s="49" t="s">
        <v>19</v>
      </c>
    </row>
    <row r="21" s="3" customFormat="1" ht="50" customHeight="1" spans="1:13">
      <c r="A21" s="16">
        <v>19</v>
      </c>
      <c r="B21" s="17" t="s">
        <v>75</v>
      </c>
      <c r="C21" s="28"/>
      <c r="D21" s="29"/>
      <c r="E21" s="20" t="s">
        <v>76</v>
      </c>
      <c r="F21" s="20" t="s">
        <v>18</v>
      </c>
      <c r="G21" s="22">
        <v>196.5</v>
      </c>
      <c r="H21" s="22">
        <f t="shared" si="0"/>
        <v>65.5</v>
      </c>
      <c r="I21" s="46">
        <f t="shared" si="1"/>
        <v>32.75</v>
      </c>
      <c r="J21" s="54">
        <v>88.8</v>
      </c>
      <c r="K21" s="48">
        <f t="shared" si="2"/>
        <v>44.4</v>
      </c>
      <c r="L21" s="46">
        <f t="shared" si="3"/>
        <v>77.15</v>
      </c>
      <c r="M21" s="49" t="s">
        <v>71</v>
      </c>
    </row>
    <row r="22" s="3" customFormat="1" ht="50" customHeight="1" spans="1:13">
      <c r="A22" s="16">
        <v>20</v>
      </c>
      <c r="B22" s="17" t="s">
        <v>77</v>
      </c>
      <c r="C22" s="24" t="s">
        <v>46</v>
      </c>
      <c r="D22" s="24" t="s">
        <v>78</v>
      </c>
      <c r="E22" s="20" t="s">
        <v>79</v>
      </c>
      <c r="F22" s="20" t="s">
        <v>29</v>
      </c>
      <c r="G22" s="21">
        <v>176</v>
      </c>
      <c r="H22" s="22">
        <f t="shared" si="0"/>
        <v>58.67</v>
      </c>
      <c r="I22" s="46">
        <f t="shared" si="1"/>
        <v>29.335</v>
      </c>
      <c r="J22" s="56">
        <v>82.1</v>
      </c>
      <c r="K22" s="48">
        <f t="shared" si="2"/>
        <v>41.05</v>
      </c>
      <c r="L22" s="51">
        <f t="shared" si="3"/>
        <v>70.385</v>
      </c>
      <c r="M22" s="49" t="s">
        <v>71</v>
      </c>
    </row>
    <row r="23" s="3" customFormat="1" ht="50" customHeight="1" spans="1:13">
      <c r="A23" s="16">
        <v>21</v>
      </c>
      <c r="B23" s="17" t="s">
        <v>80</v>
      </c>
      <c r="C23" s="30"/>
      <c r="D23" s="31"/>
      <c r="E23" s="20" t="s">
        <v>81</v>
      </c>
      <c r="F23" s="20" t="s">
        <v>29</v>
      </c>
      <c r="G23" s="21">
        <v>167.5</v>
      </c>
      <c r="H23" s="22">
        <f t="shared" si="0"/>
        <v>55.83</v>
      </c>
      <c r="I23" s="46">
        <f t="shared" si="1"/>
        <v>27.915</v>
      </c>
      <c r="J23" s="56">
        <v>86.8</v>
      </c>
      <c r="K23" s="48">
        <f t="shared" si="2"/>
        <v>43.4</v>
      </c>
      <c r="L23" s="51">
        <f t="shared" si="3"/>
        <v>71.315</v>
      </c>
      <c r="M23" s="49" t="s">
        <v>19</v>
      </c>
    </row>
    <row r="24" s="3" customFormat="1" ht="50" customHeight="1" spans="1:13">
      <c r="A24" s="16">
        <v>22</v>
      </c>
      <c r="B24" s="17" t="s">
        <v>82</v>
      </c>
      <c r="C24" s="23" t="s">
        <v>46</v>
      </c>
      <c r="D24" s="19" t="s">
        <v>83</v>
      </c>
      <c r="E24" s="20" t="s">
        <v>84</v>
      </c>
      <c r="F24" s="20" t="s">
        <v>18</v>
      </c>
      <c r="G24" s="22">
        <v>192</v>
      </c>
      <c r="H24" s="22">
        <f t="shared" si="0"/>
        <v>64</v>
      </c>
      <c r="I24" s="46">
        <f t="shared" si="1"/>
        <v>32</v>
      </c>
      <c r="J24" s="57">
        <v>86.3</v>
      </c>
      <c r="K24" s="48">
        <f t="shared" si="2"/>
        <v>43.15</v>
      </c>
      <c r="L24" s="46">
        <f t="shared" si="3"/>
        <v>75.15</v>
      </c>
      <c r="M24" s="49" t="s">
        <v>19</v>
      </c>
    </row>
    <row r="25" s="3" customFormat="1" ht="50" customHeight="1" spans="1:13">
      <c r="A25" s="16">
        <v>23</v>
      </c>
      <c r="B25" s="17" t="s">
        <v>85</v>
      </c>
      <c r="C25" s="28"/>
      <c r="D25" s="29"/>
      <c r="E25" s="20" t="s">
        <v>86</v>
      </c>
      <c r="F25" s="20" t="s">
        <v>18</v>
      </c>
      <c r="G25" s="22">
        <v>190</v>
      </c>
      <c r="H25" s="22">
        <f t="shared" si="0"/>
        <v>63.33</v>
      </c>
      <c r="I25" s="46">
        <f t="shared" si="1"/>
        <v>31.665</v>
      </c>
      <c r="J25" s="57">
        <v>86.4</v>
      </c>
      <c r="K25" s="48">
        <f t="shared" si="2"/>
        <v>43.2</v>
      </c>
      <c r="L25" s="46">
        <f t="shared" si="3"/>
        <v>74.865</v>
      </c>
      <c r="M25" s="49" t="s">
        <v>71</v>
      </c>
    </row>
    <row r="26" s="3" customFormat="1" ht="50" customHeight="1" spans="1:13">
      <c r="A26" s="32">
        <v>24</v>
      </c>
      <c r="B26" s="33" t="s">
        <v>87</v>
      </c>
      <c r="C26" s="25" t="s">
        <v>88</v>
      </c>
      <c r="D26" s="24" t="s">
        <v>89</v>
      </c>
      <c r="E26" s="34" t="s">
        <v>90</v>
      </c>
      <c r="F26" s="34" t="s">
        <v>18</v>
      </c>
      <c r="G26" s="21">
        <v>178</v>
      </c>
      <c r="H26" s="21">
        <f t="shared" si="0"/>
        <v>59.33</v>
      </c>
      <c r="I26" s="51">
        <f t="shared" si="1"/>
        <v>29.665</v>
      </c>
      <c r="J26" s="56">
        <v>89</v>
      </c>
      <c r="K26" s="58">
        <f t="shared" si="2"/>
        <v>44.5</v>
      </c>
      <c r="L26" s="51">
        <f t="shared" si="3"/>
        <v>74.165</v>
      </c>
      <c r="M26" s="59" t="s">
        <v>19</v>
      </c>
    </row>
    <row r="27" s="3" customFormat="1" ht="50" customHeight="1" spans="1:13">
      <c r="A27" s="16">
        <v>25</v>
      </c>
      <c r="B27" s="17" t="s">
        <v>91</v>
      </c>
      <c r="C27" s="23" t="s">
        <v>92</v>
      </c>
      <c r="D27" s="19" t="s">
        <v>93</v>
      </c>
      <c r="E27" s="20" t="s">
        <v>94</v>
      </c>
      <c r="F27" s="20" t="s">
        <v>18</v>
      </c>
      <c r="G27" s="22">
        <v>207</v>
      </c>
      <c r="H27" s="22">
        <f t="shared" si="0"/>
        <v>69</v>
      </c>
      <c r="I27" s="46">
        <f t="shared" si="1"/>
        <v>34.5</v>
      </c>
      <c r="J27" s="57">
        <v>87.7</v>
      </c>
      <c r="K27" s="48">
        <f t="shared" si="2"/>
        <v>43.85</v>
      </c>
      <c r="L27" s="46">
        <f t="shared" si="3"/>
        <v>78.35</v>
      </c>
      <c r="M27" s="49" t="s">
        <v>19</v>
      </c>
    </row>
    <row r="28" s="3" customFormat="1" ht="50" customHeight="1" spans="1:13">
      <c r="A28" s="16">
        <v>26</v>
      </c>
      <c r="B28" s="17" t="s">
        <v>95</v>
      </c>
      <c r="C28" s="35"/>
      <c r="D28" s="35"/>
      <c r="E28" s="20" t="s">
        <v>96</v>
      </c>
      <c r="F28" s="20" t="s">
        <v>18</v>
      </c>
      <c r="G28" s="22">
        <v>190.5</v>
      </c>
      <c r="H28" s="22">
        <f t="shared" si="0"/>
        <v>63.5</v>
      </c>
      <c r="I28" s="46">
        <f t="shared" si="1"/>
        <v>31.75</v>
      </c>
      <c r="J28" s="57">
        <v>88.9</v>
      </c>
      <c r="K28" s="48">
        <f t="shared" si="2"/>
        <v>44.45</v>
      </c>
      <c r="L28" s="46">
        <f t="shared" si="3"/>
        <v>76.2</v>
      </c>
      <c r="M28" s="49" t="s">
        <v>71</v>
      </c>
    </row>
    <row r="29" s="3" customFormat="1" ht="50" customHeight="1" spans="1:13">
      <c r="A29" s="16">
        <v>27</v>
      </c>
      <c r="B29" s="17" t="s">
        <v>97</v>
      </c>
      <c r="C29" s="25" t="s">
        <v>98</v>
      </c>
      <c r="D29" s="25" t="s">
        <v>99</v>
      </c>
      <c r="E29" s="20" t="s">
        <v>100</v>
      </c>
      <c r="F29" s="20" t="s">
        <v>29</v>
      </c>
      <c r="G29" s="21">
        <v>185.5</v>
      </c>
      <c r="H29" s="22">
        <f t="shared" si="0"/>
        <v>61.83</v>
      </c>
      <c r="I29" s="46">
        <f t="shared" si="1"/>
        <v>30.915</v>
      </c>
      <c r="J29" s="21">
        <v>84.7</v>
      </c>
      <c r="K29" s="48">
        <f t="shared" si="2"/>
        <v>42.35</v>
      </c>
      <c r="L29" s="51">
        <f t="shared" si="3"/>
        <v>73.265</v>
      </c>
      <c r="M29" s="49" t="s">
        <v>19</v>
      </c>
    </row>
    <row r="30" s="3" customFormat="1" ht="50" customHeight="1" spans="1:13">
      <c r="A30" s="16">
        <v>28</v>
      </c>
      <c r="B30" s="36" t="s">
        <v>101</v>
      </c>
      <c r="C30" s="37" t="s">
        <v>102</v>
      </c>
      <c r="D30" s="38" t="s">
        <v>103</v>
      </c>
      <c r="E30" s="37" t="s">
        <v>104</v>
      </c>
      <c r="F30" s="37" t="s">
        <v>18</v>
      </c>
      <c r="G30" s="39">
        <v>121</v>
      </c>
      <c r="H30" s="39">
        <f t="shared" si="0"/>
        <v>40.33</v>
      </c>
      <c r="I30" s="60">
        <f t="shared" si="1"/>
        <v>20.165</v>
      </c>
      <c r="J30" s="61">
        <v>88</v>
      </c>
      <c r="K30" s="62">
        <f t="shared" si="2"/>
        <v>44</v>
      </c>
      <c r="L30" s="60">
        <f t="shared" si="3"/>
        <v>64.165</v>
      </c>
      <c r="M30" s="63" t="s">
        <v>19</v>
      </c>
    </row>
  </sheetData>
  <mergeCells count="11">
    <mergeCell ref="A1:M1"/>
    <mergeCell ref="C18:C19"/>
    <mergeCell ref="C20:C21"/>
    <mergeCell ref="C22:C23"/>
    <mergeCell ref="C24:C25"/>
    <mergeCell ref="C27:C28"/>
    <mergeCell ref="D18:D19"/>
    <mergeCell ref="D20:D21"/>
    <mergeCell ref="D22:D23"/>
    <mergeCell ref="D24:D25"/>
    <mergeCell ref="D27:D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玉溪市易门县党政机关单位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2025-08-04T03:26:00Z</dcterms:created>
  <dcterms:modified xsi:type="dcterms:W3CDTF">2025-08-04T07:17:22Z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BB8D5DD923D041659253060E7A9A49D2_11</vt:lpwstr>
  </property>
  <property fmtid="{D5CDD505-2E9C-101B-9397-08002B2CF9AE}" pid="3" name="KSOProductBuildVer">
    <vt:lpwstr>2052-12.8.2.18205</vt:lpwstr>
  </property>
</Properties>
</file>